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B-I_Politik\Renning\RS\"/>
    </mc:Choice>
  </mc:AlternateContent>
  <xr:revisionPtr revIDLastSave="0" documentId="8_{13967749-B000-4420-B662-15A0B8A17EED}" xr6:coauthVersionLast="36" xr6:coauthVersionMax="36" xr10:uidLastSave="{00000000-0000-0000-0000-000000000000}"/>
  <bookViews>
    <workbookView xWindow="0" yWindow="0" windowWidth="19200" windowHeight="6930" xr2:uid="{E8B85379-890B-4C62-9BD8-B246F35FFB1F}"/>
  </bookViews>
  <sheets>
    <sheet name="2021 2022endgülti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D51" i="1"/>
  <c r="E50" i="1"/>
  <c r="D50" i="1"/>
  <c r="E49" i="1"/>
  <c r="D49" i="1"/>
  <c r="C48" i="1"/>
  <c r="B48" i="1"/>
  <c r="D48" i="1" s="1"/>
  <c r="E46" i="1"/>
  <c r="D46" i="1"/>
  <c r="E45" i="1"/>
  <c r="D45" i="1"/>
  <c r="E44" i="1"/>
  <c r="D44" i="1"/>
  <c r="E43" i="1"/>
  <c r="D43" i="1"/>
  <c r="C43" i="1"/>
  <c r="B43" i="1"/>
  <c r="E41" i="1"/>
  <c r="D41" i="1"/>
  <c r="E40" i="1"/>
  <c r="D40" i="1"/>
  <c r="E39" i="1"/>
  <c r="D39" i="1"/>
  <c r="C38" i="1"/>
  <c r="E38" i="1" s="1"/>
  <c r="B38" i="1"/>
  <c r="E36" i="1"/>
  <c r="D36" i="1"/>
  <c r="E35" i="1"/>
  <c r="D35" i="1"/>
  <c r="E34" i="1"/>
  <c r="D34" i="1"/>
  <c r="E33" i="1"/>
  <c r="D33" i="1"/>
  <c r="E31" i="1"/>
  <c r="D31" i="1"/>
  <c r="E30" i="1"/>
  <c r="E29" i="1"/>
  <c r="E28" i="1"/>
  <c r="D28" i="1"/>
  <c r="E26" i="1"/>
  <c r="D26" i="1"/>
  <c r="E25" i="1"/>
  <c r="D25" i="1"/>
  <c r="E24" i="1"/>
  <c r="D24" i="1"/>
  <c r="C23" i="1"/>
  <c r="E23" i="1" s="1"/>
  <c r="B23" i="1"/>
  <c r="E21" i="1"/>
  <c r="D21" i="1"/>
  <c r="E20" i="1"/>
  <c r="D20" i="1"/>
  <c r="E19" i="1"/>
  <c r="D19" i="1"/>
  <c r="E18" i="1"/>
  <c r="C18" i="1"/>
  <c r="B18" i="1"/>
  <c r="D18" i="1" s="1"/>
  <c r="E16" i="1"/>
  <c r="D16" i="1"/>
  <c r="E15" i="1"/>
  <c r="D15" i="1"/>
  <c r="E14" i="1"/>
  <c r="D14" i="1"/>
  <c r="C13" i="1"/>
  <c r="B13" i="1"/>
  <c r="E13" i="1" s="1"/>
  <c r="E11" i="1"/>
  <c r="D11" i="1"/>
  <c r="E10" i="1"/>
  <c r="D10" i="1"/>
  <c r="E9" i="1"/>
  <c r="D9" i="1"/>
  <c r="E8" i="1"/>
  <c r="D8" i="1"/>
  <c r="C8" i="1"/>
  <c r="B8" i="1"/>
  <c r="E6" i="1"/>
  <c r="D6" i="1"/>
  <c r="E5" i="1"/>
  <c r="D5" i="1"/>
  <c r="E4" i="1"/>
  <c r="D4" i="1"/>
  <c r="C3" i="1"/>
  <c r="E3" i="1" s="1"/>
  <c r="B3" i="1"/>
  <c r="E2" i="1"/>
  <c r="D2" i="1"/>
  <c r="D13" i="1" l="1"/>
  <c r="E48" i="1"/>
  <c r="D3" i="1"/>
  <c r="D23" i="1"/>
  <c r="D38" i="1"/>
</calcChain>
</file>

<file path=xl/sharedStrings.xml><?xml version="1.0" encoding="utf-8"?>
<sst xmlns="http://schemas.openxmlformats.org/spreadsheetml/2006/main" count="42" uniqueCount="15">
  <si>
    <t>Eckdaten der Krankenhausstatistik</t>
  </si>
  <si>
    <t>Krankenhäuser insgesamt</t>
  </si>
  <si>
    <t>öffentliche Krankenhäuser</t>
  </si>
  <si>
    <t>freigemeinnützige Krankenhäuser</t>
  </si>
  <si>
    <t>private Krankenhäuser</t>
  </si>
  <si>
    <t>aufgestellte Betten insgesamt</t>
  </si>
  <si>
    <t>Berechnungs-/Belegungstage insgesamt</t>
  </si>
  <si>
    <t>Fallzahl stationär</t>
  </si>
  <si>
    <t xml:space="preserve">Fallzahl ambulant </t>
  </si>
  <si>
    <t>durchschnittliche Verweildauer in Tagen</t>
  </si>
  <si>
    <t>durchschnittliche Bettenauslastung in %</t>
  </si>
  <si>
    <t>Ärztliches Personal (Vollkräfte)</t>
  </si>
  <si>
    <t>Nichtärztliches Personal (Vollkräfte)</t>
  </si>
  <si>
    <t>dar.: Personal im Pflegedienst (Vollkräfte)</t>
  </si>
  <si>
    <t>Quellen: Statistisches Bundesamt (Hrsg.), Fachserie 12, Reihe 6.1.1 Grunddaten der Krankenhäuser 2021 und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</si>
</sst>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0" fontId="2" fillId="2" borderId="1" xfId="0" applyFont="1" applyFill="1" applyBorder="1"/>
    <xf numFmtId="0" fontId="3" fillId="0" borderId="0" xfId="0" applyFont="1"/>
    <xf numFmtId="164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3" fontId="3" fillId="0" borderId="2" xfId="0" applyNumberFormat="1" applyFont="1" applyBorder="1"/>
    <xf numFmtId="164" fontId="3" fillId="0" borderId="2" xfId="0" applyNumberFormat="1" applyFont="1" applyBorder="1"/>
    <xf numFmtId="0" fontId="2" fillId="2" borderId="0" xfId="0" applyFont="1" applyFill="1" applyBorder="1" applyAlignment="1">
      <alignment horizontal="left" vertical="center" indent="3"/>
    </xf>
    <xf numFmtId="3" fontId="2" fillId="0" borderId="3" xfId="0" applyNumberFormat="1" applyFont="1" applyBorder="1"/>
    <xf numFmtId="164" fontId="2" fillId="0" borderId="3" xfId="0" applyNumberFormat="1" applyFont="1" applyBorder="1"/>
    <xf numFmtId="164" fontId="3" fillId="0" borderId="3" xfId="0" applyNumberFormat="1" applyFont="1" applyBorder="1"/>
    <xf numFmtId="3" fontId="3" fillId="0" borderId="3" xfId="0" applyNumberFormat="1" applyFont="1" applyBorder="1"/>
    <xf numFmtId="0" fontId="2" fillId="0" borderId="3" xfId="0" applyFont="1" applyBorder="1"/>
    <xf numFmtId="165" fontId="3" fillId="0" borderId="3" xfId="0" applyNumberFormat="1" applyFont="1" applyBorder="1"/>
    <xf numFmtId="166" fontId="3" fillId="0" borderId="3" xfId="0" applyNumberFormat="1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3" fontId="2" fillId="0" borderId="4" xfId="0" applyNumberFormat="1" applyFont="1" applyBorder="1"/>
    <xf numFmtId="164" fontId="2" fillId="0" borderId="4" xfId="0" applyNumberFormat="1" applyFont="1" applyBorder="1"/>
    <xf numFmtId="0" fontId="4" fillId="0" borderId="5" xfId="0" applyFont="1" applyBorder="1"/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B416-33EC-4099-B348-AF077117F8F4}">
  <dimension ref="A1:E52"/>
  <sheetViews>
    <sheetView tabSelected="1" topLeftCell="A37" workbookViewId="0">
      <selection activeCell="A53" sqref="A53"/>
    </sheetView>
  </sheetViews>
  <sheetFormatPr baseColWidth="10" defaultRowHeight="14.5" x14ac:dyDescent="0.35"/>
  <cols>
    <col min="1" max="1" width="45.08984375" customWidth="1"/>
  </cols>
  <sheetData>
    <row r="1" spans="1:5" ht="15.5" x14ac:dyDescent="0.35">
      <c r="A1" s="1" t="s">
        <v>0</v>
      </c>
      <c r="B1" s="2"/>
      <c r="C1" s="2"/>
      <c r="D1" s="3"/>
      <c r="E1" s="4"/>
    </row>
    <row r="2" spans="1:5" x14ac:dyDescent="0.35">
      <c r="A2" s="5"/>
      <c r="B2" s="6">
        <v>2022</v>
      </c>
      <c r="C2" s="6">
        <v>2021</v>
      </c>
      <c r="D2" s="7" t="str">
        <f>"+/- in %"</f>
        <v>+/- in %</v>
      </c>
      <c r="E2" s="8" t="str">
        <f>"+/-absolut"</f>
        <v>+/-absolut</v>
      </c>
    </row>
    <row r="3" spans="1:5" x14ac:dyDescent="0.35">
      <c r="A3" s="9" t="s">
        <v>1</v>
      </c>
      <c r="B3" s="10">
        <f>SUM(B4:B6)</f>
        <v>1893</v>
      </c>
      <c r="C3" s="10">
        <f>SUM(C4:C6)</f>
        <v>1887</v>
      </c>
      <c r="D3" s="11">
        <f>B3/C3-1</f>
        <v>3.1796502384737746E-3</v>
      </c>
      <c r="E3" s="10">
        <f>B3-C3</f>
        <v>6</v>
      </c>
    </row>
    <row r="4" spans="1:5" x14ac:dyDescent="0.35">
      <c r="A4" s="12" t="s">
        <v>2</v>
      </c>
      <c r="B4" s="13">
        <v>539</v>
      </c>
      <c r="C4" s="13">
        <v>547</v>
      </c>
      <c r="D4" s="14">
        <f t="shared" ref="D4:D51" si="0">B4/C4-1</f>
        <v>-1.4625228519195566E-2</v>
      </c>
      <c r="E4" s="13">
        <f t="shared" ref="E4:E51" si="1">B4-C4</f>
        <v>-8</v>
      </c>
    </row>
    <row r="5" spans="1:5" x14ac:dyDescent="0.35">
      <c r="A5" s="12" t="s">
        <v>3</v>
      </c>
      <c r="B5" s="13">
        <v>598</v>
      </c>
      <c r="C5" s="13">
        <v>607</v>
      </c>
      <c r="D5" s="14">
        <f t="shared" si="0"/>
        <v>-1.4827018121911006E-2</v>
      </c>
      <c r="E5" s="13">
        <f t="shared" si="1"/>
        <v>-9</v>
      </c>
    </row>
    <row r="6" spans="1:5" x14ac:dyDescent="0.35">
      <c r="A6" s="12" t="s">
        <v>4</v>
      </c>
      <c r="B6" s="13">
        <v>756</v>
      </c>
      <c r="C6" s="13">
        <v>733</v>
      </c>
      <c r="D6" s="14">
        <f t="shared" si="0"/>
        <v>3.1377899045020419E-2</v>
      </c>
      <c r="E6" s="13">
        <f t="shared" si="1"/>
        <v>23</v>
      </c>
    </row>
    <row r="7" spans="1:5" x14ac:dyDescent="0.35">
      <c r="A7" s="12"/>
      <c r="B7" s="13"/>
      <c r="C7" s="13"/>
      <c r="D7" s="15"/>
      <c r="E7" s="16"/>
    </row>
    <row r="8" spans="1:5" x14ac:dyDescent="0.35">
      <c r="A8" s="9" t="s">
        <v>5</v>
      </c>
      <c r="B8" s="16">
        <f>SUM(B9:B11)</f>
        <v>480382</v>
      </c>
      <c r="C8" s="16">
        <f>SUM(C9:C11)</f>
        <v>483606</v>
      </c>
      <c r="D8" s="15">
        <f t="shared" si="0"/>
        <v>-6.6665839547069838E-3</v>
      </c>
      <c r="E8" s="16">
        <f t="shared" si="1"/>
        <v>-3224</v>
      </c>
    </row>
    <row r="9" spans="1:5" x14ac:dyDescent="0.35">
      <c r="A9" s="12" t="s">
        <v>2</v>
      </c>
      <c r="B9" s="13">
        <v>226622</v>
      </c>
      <c r="C9" s="13">
        <v>230999</v>
      </c>
      <c r="D9" s="14">
        <f t="shared" si="0"/>
        <v>-1.894813397460593E-2</v>
      </c>
      <c r="E9" s="13">
        <f t="shared" si="1"/>
        <v>-4377</v>
      </c>
    </row>
    <row r="10" spans="1:5" x14ac:dyDescent="0.35">
      <c r="A10" s="12" t="s">
        <v>3</v>
      </c>
      <c r="B10" s="13">
        <v>155653</v>
      </c>
      <c r="C10" s="13">
        <v>155904</v>
      </c>
      <c r="D10" s="14">
        <f t="shared" si="0"/>
        <v>-1.6099651067323917E-3</v>
      </c>
      <c r="E10" s="13">
        <f t="shared" si="1"/>
        <v>-251</v>
      </c>
    </row>
    <row r="11" spans="1:5" x14ac:dyDescent="0.35">
      <c r="A11" s="12" t="s">
        <v>4</v>
      </c>
      <c r="B11" s="13">
        <v>98107</v>
      </c>
      <c r="C11" s="13">
        <v>96703</v>
      </c>
      <c r="D11" s="14">
        <f t="shared" si="0"/>
        <v>1.4518680909589188E-2</v>
      </c>
      <c r="E11" s="13">
        <f t="shared" si="1"/>
        <v>1404</v>
      </c>
    </row>
    <row r="12" spans="1:5" x14ac:dyDescent="0.35">
      <c r="A12" s="12"/>
      <c r="B12" s="13"/>
      <c r="C12" s="13"/>
      <c r="D12" s="15"/>
      <c r="E12" s="16"/>
    </row>
    <row r="13" spans="1:5" x14ac:dyDescent="0.35">
      <c r="A13" s="9" t="s">
        <v>6</v>
      </c>
      <c r="B13" s="16">
        <f>SUM(B14:B16)</f>
        <v>121061762</v>
      </c>
      <c r="C13" s="16">
        <f>SUM(C14:C16)</f>
        <v>120421470</v>
      </c>
      <c r="D13" s="15">
        <f t="shared" si="0"/>
        <v>5.3170917113036786E-3</v>
      </c>
      <c r="E13" s="16">
        <f t="shared" si="1"/>
        <v>640292</v>
      </c>
    </row>
    <row r="14" spans="1:5" x14ac:dyDescent="0.35">
      <c r="A14" s="12" t="s">
        <v>2</v>
      </c>
      <c r="B14" s="13">
        <v>58940802</v>
      </c>
      <c r="C14" s="13">
        <v>59082149</v>
      </c>
      <c r="D14" s="14">
        <f t="shared" si="0"/>
        <v>-2.3923808187816809E-3</v>
      </c>
      <c r="E14" s="13">
        <f t="shared" si="1"/>
        <v>-141347</v>
      </c>
    </row>
    <row r="15" spans="1:5" x14ac:dyDescent="0.35">
      <c r="A15" s="12" t="s">
        <v>3</v>
      </c>
      <c r="B15" s="13">
        <v>38863318</v>
      </c>
      <c r="C15" s="13">
        <v>38582132</v>
      </c>
      <c r="D15" s="14">
        <f t="shared" si="0"/>
        <v>7.2879850185572082E-3</v>
      </c>
      <c r="E15" s="13">
        <f t="shared" si="1"/>
        <v>281186</v>
      </c>
    </row>
    <row r="16" spans="1:5" x14ac:dyDescent="0.35">
      <c r="A16" s="12" t="s">
        <v>4</v>
      </c>
      <c r="B16" s="13">
        <v>23257642</v>
      </c>
      <c r="C16" s="13">
        <v>22757189</v>
      </c>
      <c r="D16" s="14">
        <f t="shared" si="0"/>
        <v>2.1990984914701084E-2</v>
      </c>
      <c r="E16" s="13">
        <f t="shared" si="1"/>
        <v>500453</v>
      </c>
    </row>
    <row r="17" spans="1:5" x14ac:dyDescent="0.35">
      <c r="A17" s="12"/>
      <c r="B17" s="13"/>
      <c r="C17" s="13"/>
      <c r="D17" s="15"/>
      <c r="E17" s="16"/>
    </row>
    <row r="18" spans="1:5" x14ac:dyDescent="0.35">
      <c r="A18" s="9" t="s">
        <v>7</v>
      </c>
      <c r="B18" s="16">
        <f>SUM(B19:B21)</f>
        <v>16805170</v>
      </c>
      <c r="C18" s="16">
        <f>SUM(C19:C21)</f>
        <v>16742343.5</v>
      </c>
      <c r="D18" s="15">
        <f t="shared" si="0"/>
        <v>3.7525511288190039E-3</v>
      </c>
      <c r="E18" s="16">
        <f t="shared" si="1"/>
        <v>62826.5</v>
      </c>
    </row>
    <row r="19" spans="1:5" x14ac:dyDescent="0.35">
      <c r="A19" s="12" t="s">
        <v>2</v>
      </c>
      <c r="B19" s="13">
        <v>8062657</v>
      </c>
      <c r="C19" s="13">
        <v>8073005.5</v>
      </c>
      <c r="D19" s="14">
        <f t="shared" si="0"/>
        <v>-1.2818646042047632E-3</v>
      </c>
      <c r="E19" s="13">
        <f t="shared" si="1"/>
        <v>-10348.5</v>
      </c>
    </row>
    <row r="20" spans="1:5" x14ac:dyDescent="0.35">
      <c r="A20" s="12" t="s">
        <v>3</v>
      </c>
      <c r="B20" s="13">
        <v>5686176</v>
      </c>
      <c r="C20" s="13">
        <v>5689282</v>
      </c>
      <c r="D20" s="14">
        <f t="shared" si="0"/>
        <v>-5.459388372732743E-4</v>
      </c>
      <c r="E20" s="13">
        <f t="shared" si="1"/>
        <v>-3106</v>
      </c>
    </row>
    <row r="21" spans="1:5" x14ac:dyDescent="0.35">
      <c r="A21" s="12" t="s">
        <v>4</v>
      </c>
      <c r="B21" s="13">
        <v>3056337</v>
      </c>
      <c r="C21" s="13">
        <v>2980056</v>
      </c>
      <c r="D21" s="14">
        <f t="shared" si="0"/>
        <v>2.5597169986067314E-2</v>
      </c>
      <c r="E21" s="13">
        <f t="shared" si="1"/>
        <v>76281</v>
      </c>
    </row>
    <row r="22" spans="1:5" x14ac:dyDescent="0.35">
      <c r="A22" s="12"/>
      <c r="B22" s="13"/>
      <c r="C22" s="13"/>
      <c r="D22" s="14"/>
      <c r="E22" s="13"/>
    </row>
    <row r="23" spans="1:5" x14ac:dyDescent="0.35">
      <c r="A23" s="9" t="s">
        <v>8</v>
      </c>
      <c r="B23" s="16">
        <f>SUM(B24:B26)</f>
        <v>22146527</v>
      </c>
      <c r="C23" s="16">
        <f>SUM(C24:C26)</f>
        <v>20968486</v>
      </c>
      <c r="D23" s="15">
        <f t="shared" si="0"/>
        <v>5.6181500180795041E-2</v>
      </c>
      <c r="E23" s="16">
        <f t="shared" si="1"/>
        <v>1178041</v>
      </c>
    </row>
    <row r="24" spans="1:5" x14ac:dyDescent="0.35">
      <c r="A24" s="12" t="s">
        <v>2</v>
      </c>
      <c r="B24" s="13">
        <v>14730851</v>
      </c>
      <c r="C24" s="13">
        <v>14063847</v>
      </c>
      <c r="D24" s="14">
        <f t="shared" si="0"/>
        <v>4.7426852695425348E-2</v>
      </c>
      <c r="E24" s="13">
        <f t="shared" si="1"/>
        <v>667004</v>
      </c>
    </row>
    <row r="25" spans="1:5" x14ac:dyDescent="0.35">
      <c r="A25" s="12" t="s">
        <v>3</v>
      </c>
      <c r="B25" s="13">
        <v>4870214</v>
      </c>
      <c r="C25" s="13">
        <v>4626038</v>
      </c>
      <c r="D25" s="14">
        <f t="shared" si="0"/>
        <v>5.2782964601674198E-2</v>
      </c>
      <c r="E25" s="13">
        <f t="shared" si="1"/>
        <v>244176</v>
      </c>
    </row>
    <row r="26" spans="1:5" x14ac:dyDescent="0.35">
      <c r="A26" s="12" t="s">
        <v>4</v>
      </c>
      <c r="B26" s="13">
        <v>2545462</v>
      </c>
      <c r="C26" s="13">
        <v>2278601</v>
      </c>
      <c r="D26" s="14">
        <f t="shared" si="0"/>
        <v>0.11711616031064676</v>
      </c>
      <c r="E26" s="13">
        <f t="shared" si="1"/>
        <v>266861</v>
      </c>
    </row>
    <row r="27" spans="1:5" x14ac:dyDescent="0.35">
      <c r="A27" s="12"/>
      <c r="B27" s="17"/>
      <c r="C27" s="17"/>
      <c r="D27" s="15"/>
      <c r="E27" s="16"/>
    </row>
    <row r="28" spans="1:5" x14ac:dyDescent="0.35">
      <c r="A28" s="9" t="s">
        <v>9</v>
      </c>
      <c r="B28" s="18">
        <v>7.2</v>
      </c>
      <c r="C28" s="18">
        <v>7.2</v>
      </c>
      <c r="D28" s="15">
        <f t="shared" si="0"/>
        <v>0</v>
      </c>
      <c r="E28" s="19">
        <f t="shared" si="1"/>
        <v>0</v>
      </c>
    </row>
    <row r="29" spans="1:5" x14ac:dyDescent="0.35">
      <c r="A29" s="12" t="s">
        <v>2</v>
      </c>
      <c r="B29" s="20">
        <v>7.3103447163881583</v>
      </c>
      <c r="C29" s="20">
        <v>7.3184824412667622</v>
      </c>
      <c r="D29" s="14">
        <v>0</v>
      </c>
      <c r="E29" s="21">
        <f t="shared" si="1"/>
        <v>-8.1377248786038692E-3</v>
      </c>
    </row>
    <row r="30" spans="1:5" x14ac:dyDescent="0.35">
      <c r="A30" s="12" t="s">
        <v>3</v>
      </c>
      <c r="B30" s="20">
        <v>6.8347019156635325</v>
      </c>
      <c r="C30" s="20">
        <v>6.7815467751466709</v>
      </c>
      <c r="D30" s="14">
        <v>0</v>
      </c>
      <c r="E30" s="21">
        <f t="shared" si="1"/>
        <v>5.3155140516861543E-2</v>
      </c>
    </row>
    <row r="31" spans="1:5" x14ac:dyDescent="0.35">
      <c r="A31" s="12" t="s">
        <v>4</v>
      </c>
      <c r="B31" s="20">
        <v>7.6096457949499676</v>
      </c>
      <c r="C31" s="20">
        <v>7.6364970993833676</v>
      </c>
      <c r="D31" s="14">
        <f t="shared" si="0"/>
        <v>-3.5161807938836054E-3</v>
      </c>
      <c r="E31" s="21">
        <f t="shared" si="1"/>
        <v>-2.6851304433400003E-2</v>
      </c>
    </row>
    <row r="32" spans="1:5" x14ac:dyDescent="0.35">
      <c r="A32" s="12"/>
      <c r="B32" s="20"/>
      <c r="C32" s="20"/>
      <c r="D32" s="15"/>
      <c r="E32" s="16"/>
    </row>
    <row r="33" spans="1:5" x14ac:dyDescent="0.35">
      <c r="A33" s="9" t="s">
        <v>10</v>
      </c>
      <c r="B33" s="18">
        <v>69</v>
      </c>
      <c r="C33" s="18">
        <v>68</v>
      </c>
      <c r="D33" s="15">
        <f t="shared" si="0"/>
        <v>1.4705882352941124E-2</v>
      </c>
      <c r="E33" s="19">
        <f t="shared" si="1"/>
        <v>1</v>
      </c>
    </row>
    <row r="34" spans="1:5" x14ac:dyDescent="0.35">
      <c r="A34" s="12" t="s">
        <v>2</v>
      </c>
      <c r="B34" s="20">
        <v>71.255945722422581</v>
      </c>
      <c r="C34" s="20">
        <v>69.881963390327172</v>
      </c>
      <c r="D34" s="14">
        <f t="shared" si="0"/>
        <v>1.9661472938603541E-2</v>
      </c>
      <c r="E34" s="21">
        <f t="shared" si="1"/>
        <v>1.3739823320954088</v>
      </c>
    </row>
    <row r="35" spans="1:5" x14ac:dyDescent="0.35">
      <c r="A35" s="12" t="s">
        <v>3</v>
      </c>
      <c r="B35" s="20">
        <v>68.405262883218725</v>
      </c>
      <c r="C35" s="20">
        <v>67.615751489497242</v>
      </c>
      <c r="D35" s="14">
        <f t="shared" si="0"/>
        <v>1.167644189895789E-2</v>
      </c>
      <c r="E35" s="21">
        <f t="shared" si="1"/>
        <v>0.78951139372148305</v>
      </c>
    </row>
    <row r="36" spans="1:5" x14ac:dyDescent="0.35">
      <c r="A36" s="12" t="s">
        <v>4</v>
      </c>
      <c r="B36" s="20">
        <v>64.949052690723065</v>
      </c>
      <c r="C36" s="20">
        <v>64.298017664248192</v>
      </c>
      <c r="D36" s="14">
        <f t="shared" si="0"/>
        <v>1.0125273688443182E-2</v>
      </c>
      <c r="E36" s="21">
        <f t="shared" si="1"/>
        <v>0.65103502647487232</v>
      </c>
    </row>
    <row r="37" spans="1:5" x14ac:dyDescent="0.35">
      <c r="A37" s="12"/>
      <c r="B37" s="17"/>
      <c r="C37" s="17"/>
      <c r="D37" s="15"/>
      <c r="E37" s="16"/>
    </row>
    <row r="38" spans="1:5" x14ac:dyDescent="0.35">
      <c r="A38" s="9" t="s">
        <v>11</v>
      </c>
      <c r="B38" s="16">
        <f>SUM(B39:B41)</f>
        <v>173232.59999999998</v>
      </c>
      <c r="C38" s="16">
        <f>SUM(C39:C41)</f>
        <v>173096.4</v>
      </c>
      <c r="D38" s="15">
        <f t="shared" si="0"/>
        <v>7.8684478706647631E-4</v>
      </c>
      <c r="E38" s="16">
        <f t="shared" si="1"/>
        <v>136.19999999998254</v>
      </c>
    </row>
    <row r="39" spans="1:5" x14ac:dyDescent="0.35">
      <c r="A39" s="12" t="s">
        <v>2</v>
      </c>
      <c r="B39" s="13">
        <v>96813.5</v>
      </c>
      <c r="C39" s="13">
        <v>96481.600000000006</v>
      </c>
      <c r="D39" s="14">
        <f t="shared" si="0"/>
        <v>3.440034161954042E-3</v>
      </c>
      <c r="E39" s="13">
        <f t="shared" si="1"/>
        <v>331.89999999999418</v>
      </c>
    </row>
    <row r="40" spans="1:5" x14ac:dyDescent="0.35">
      <c r="A40" s="12" t="s">
        <v>3</v>
      </c>
      <c r="B40" s="13">
        <v>49388.3</v>
      </c>
      <c r="C40" s="13">
        <v>49660.7</v>
      </c>
      <c r="D40" s="14">
        <f t="shared" si="0"/>
        <v>-5.485222721387184E-3</v>
      </c>
      <c r="E40" s="13">
        <f t="shared" si="1"/>
        <v>-272.39999999999418</v>
      </c>
    </row>
    <row r="41" spans="1:5" x14ac:dyDescent="0.35">
      <c r="A41" s="12" t="s">
        <v>4</v>
      </c>
      <c r="B41" s="13">
        <v>27030.799999999999</v>
      </c>
      <c r="C41" s="13">
        <v>26954.1</v>
      </c>
      <c r="D41" s="14">
        <f t="shared" si="0"/>
        <v>2.8455782237211125E-3</v>
      </c>
      <c r="E41" s="13">
        <f t="shared" si="1"/>
        <v>76.700000000000728</v>
      </c>
    </row>
    <row r="42" spans="1:5" x14ac:dyDescent="0.35">
      <c r="A42" s="12"/>
      <c r="B42" s="13"/>
      <c r="C42" s="13"/>
      <c r="D42" s="15"/>
      <c r="E42" s="16"/>
    </row>
    <row r="43" spans="1:5" x14ac:dyDescent="0.35">
      <c r="A43" s="9" t="s">
        <v>12</v>
      </c>
      <c r="B43" s="16">
        <f>SUM(B44:B46)</f>
        <v>792006.6</v>
      </c>
      <c r="C43" s="16">
        <f>SUM(C44:C46)</f>
        <v>785829.6</v>
      </c>
      <c r="D43" s="15">
        <f t="shared" si="0"/>
        <v>7.8604827306072433E-3</v>
      </c>
      <c r="E43" s="16">
        <f t="shared" si="1"/>
        <v>6177</v>
      </c>
    </row>
    <row r="44" spans="1:5" x14ac:dyDescent="0.35">
      <c r="A44" s="12" t="s">
        <v>2</v>
      </c>
      <c r="B44" s="13">
        <v>445548.79999999999</v>
      </c>
      <c r="C44" s="13">
        <v>442858.4</v>
      </c>
      <c r="D44" s="14">
        <f t="shared" si="0"/>
        <v>6.0750795288064818E-3</v>
      </c>
      <c r="E44" s="13">
        <f t="shared" si="1"/>
        <v>2690.3999999999651</v>
      </c>
    </row>
    <row r="45" spans="1:5" x14ac:dyDescent="0.35">
      <c r="A45" s="12" t="s">
        <v>3</v>
      </c>
      <c r="B45" s="13">
        <v>226272.9</v>
      </c>
      <c r="C45" s="13">
        <v>224453.1</v>
      </c>
      <c r="D45" s="14">
        <f t="shared" si="0"/>
        <v>8.1077071334723083E-3</v>
      </c>
      <c r="E45" s="13">
        <f t="shared" si="1"/>
        <v>1819.7999999999884</v>
      </c>
    </row>
    <row r="46" spans="1:5" x14ac:dyDescent="0.35">
      <c r="A46" s="12" t="s">
        <v>4</v>
      </c>
      <c r="B46" s="13">
        <v>120184.9</v>
      </c>
      <c r="C46" s="13">
        <v>118518.1</v>
      </c>
      <c r="D46" s="14">
        <f t="shared" si="0"/>
        <v>1.4063674662351033E-2</v>
      </c>
      <c r="E46" s="13">
        <f t="shared" si="1"/>
        <v>1666.7999999999884</v>
      </c>
    </row>
    <row r="47" spans="1:5" x14ac:dyDescent="0.35">
      <c r="A47" s="12"/>
      <c r="B47" s="13"/>
      <c r="C47" s="13"/>
      <c r="D47" s="15"/>
      <c r="E47" s="16"/>
    </row>
    <row r="48" spans="1:5" x14ac:dyDescent="0.35">
      <c r="A48" s="9" t="s">
        <v>13</v>
      </c>
      <c r="B48" s="16">
        <f>SUM(B49:B51)</f>
        <v>376443.9</v>
      </c>
      <c r="C48" s="16">
        <f>SUM(C49:C51)</f>
        <v>371249.19999999995</v>
      </c>
      <c r="D48" s="15">
        <f t="shared" si="0"/>
        <v>1.3992488064620945E-2</v>
      </c>
      <c r="E48" s="16">
        <f t="shared" si="1"/>
        <v>5194.7000000000698</v>
      </c>
    </row>
    <row r="49" spans="1:5" x14ac:dyDescent="0.35">
      <c r="A49" s="12" t="s">
        <v>2</v>
      </c>
      <c r="B49" s="13">
        <v>193463.9</v>
      </c>
      <c r="C49" s="13">
        <v>191865.2</v>
      </c>
      <c r="D49" s="14">
        <f t="shared" si="0"/>
        <v>8.3324125479762312E-3</v>
      </c>
      <c r="E49" s="13">
        <f t="shared" si="1"/>
        <v>1598.6999999999825</v>
      </c>
    </row>
    <row r="50" spans="1:5" x14ac:dyDescent="0.35">
      <c r="A50" s="12" t="s">
        <v>3</v>
      </c>
      <c r="B50" s="13">
        <v>115445.8</v>
      </c>
      <c r="C50" s="13">
        <v>113673.4</v>
      </c>
      <c r="D50" s="14">
        <f t="shared" si="0"/>
        <v>1.5592038242896011E-2</v>
      </c>
      <c r="E50" s="13">
        <f t="shared" si="1"/>
        <v>1772.4000000000087</v>
      </c>
    </row>
    <row r="51" spans="1:5" x14ac:dyDescent="0.35">
      <c r="A51" s="12" t="s">
        <v>4</v>
      </c>
      <c r="B51" s="22">
        <v>67534.2</v>
      </c>
      <c r="C51" s="22">
        <v>65710.600000000006</v>
      </c>
      <c r="D51" s="23">
        <f t="shared" si="0"/>
        <v>2.7751991307338297E-2</v>
      </c>
      <c r="E51" s="22">
        <f t="shared" si="1"/>
        <v>1823.5999999999913</v>
      </c>
    </row>
    <row r="52" spans="1:5" x14ac:dyDescent="0.35">
      <c r="A52" s="24" t="s">
        <v>14</v>
      </c>
      <c r="B52" s="25"/>
      <c r="C52" s="25"/>
      <c r="D52" s="26"/>
      <c r="E52" s="27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2021 2022endgültig</vt:lpstr>
    </vt:vector>
  </TitlesOfParts>
  <Company>DKG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DKG</dc:creator>
  <cp:lastModifiedBy>DKG</cp:lastModifiedBy>
  <dcterms:created xsi:type="dcterms:W3CDTF">2023-10-05T11:42:36Z</dcterms:created>
  <dcterms:modified xsi:type="dcterms:W3CDTF">2023-10-05T11:42:56Z</dcterms:modified>
</cp:coreProperties>
</file>