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B-I_Politik\Renning\RS\"/>
    </mc:Choice>
  </mc:AlternateContent>
  <xr:revisionPtr revIDLastSave="0" documentId="8_{B39AC6E0-B65D-4EF9-BDCA-309932F2FBA5}" xr6:coauthVersionLast="36" xr6:coauthVersionMax="36" xr10:uidLastSave="{00000000-0000-0000-0000-000000000000}"/>
  <bookViews>
    <workbookView xWindow="0" yWindow="0" windowWidth="19200" windowHeight="6810" xr2:uid="{DEC4742E-9A26-457B-87DB-F76945B599C7}"/>
  </bookViews>
  <sheets>
    <sheet name="2023 2024endgülti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E50" i="1"/>
  <c r="D50" i="1"/>
  <c r="E49" i="1"/>
  <c r="D49" i="1"/>
  <c r="C48" i="1"/>
  <c r="E48" i="1" s="1"/>
  <c r="E46" i="1"/>
  <c r="D46" i="1"/>
  <c r="E45" i="1"/>
  <c r="D45" i="1"/>
  <c r="E44" i="1"/>
  <c r="D44" i="1"/>
  <c r="C43" i="1"/>
  <c r="E43" i="1" s="1"/>
  <c r="E41" i="1"/>
  <c r="D41" i="1"/>
  <c r="E40" i="1"/>
  <c r="D40" i="1"/>
  <c r="E39" i="1"/>
  <c r="D39" i="1"/>
  <c r="E38" i="1"/>
  <c r="D38" i="1"/>
  <c r="C38" i="1"/>
  <c r="E36" i="1"/>
  <c r="D36" i="1"/>
  <c r="E35" i="1"/>
  <c r="D35" i="1"/>
  <c r="E34" i="1"/>
  <c r="D34" i="1"/>
  <c r="E33" i="1"/>
  <c r="D33" i="1"/>
  <c r="E31" i="1"/>
  <c r="D31" i="1"/>
  <c r="E30" i="1"/>
  <c r="D30" i="1"/>
  <c r="E29" i="1"/>
  <c r="D29" i="1"/>
  <c r="E28" i="1"/>
  <c r="D28" i="1"/>
  <c r="E26" i="1"/>
  <c r="D26" i="1"/>
  <c r="E25" i="1"/>
  <c r="D25" i="1"/>
  <c r="E24" i="1"/>
  <c r="D24" i="1"/>
  <c r="E23" i="1"/>
  <c r="C23" i="1"/>
  <c r="D23" i="1" s="1"/>
  <c r="E21" i="1"/>
  <c r="D21" i="1"/>
  <c r="E20" i="1"/>
  <c r="D20" i="1"/>
  <c r="E19" i="1"/>
  <c r="D19" i="1"/>
  <c r="D18" i="1"/>
  <c r="C18" i="1"/>
  <c r="E18" i="1" s="1"/>
  <c r="E16" i="1"/>
  <c r="D16" i="1"/>
  <c r="E15" i="1"/>
  <c r="D15" i="1"/>
  <c r="E14" i="1"/>
  <c r="D14" i="1"/>
  <c r="C13" i="1"/>
  <c r="D13" i="1" s="1"/>
  <c r="E11" i="1"/>
  <c r="D11" i="1"/>
  <c r="E10" i="1"/>
  <c r="D10" i="1"/>
  <c r="E9" i="1"/>
  <c r="D9" i="1"/>
  <c r="C8" i="1"/>
  <c r="E8" i="1" s="1"/>
  <c r="E6" i="1"/>
  <c r="D6" i="1"/>
  <c r="E5" i="1"/>
  <c r="D5" i="1"/>
  <c r="E4" i="1"/>
  <c r="D4" i="1"/>
  <c r="E3" i="1"/>
  <c r="C3" i="1"/>
  <c r="D3" i="1" s="1"/>
  <c r="E2" i="1"/>
  <c r="D2" i="1"/>
  <c r="E13" i="1" l="1"/>
  <c r="D8" i="1"/>
  <c r="D48" i="1"/>
  <c r="D43" i="1"/>
</calcChain>
</file>

<file path=xl/sharedStrings.xml><?xml version="1.0" encoding="utf-8"?>
<sst xmlns="http://schemas.openxmlformats.org/spreadsheetml/2006/main" count="42" uniqueCount="15">
  <si>
    <t>Eckdaten der Krankenhausstatistik</t>
  </si>
  <si>
    <t>Krankenhäuser insgesamt</t>
  </si>
  <si>
    <t>öffentliche Krankenhäuser</t>
  </si>
  <si>
    <t>freigemeinnützige Krankenhäuser</t>
  </si>
  <si>
    <t>private Krankenhäuser</t>
  </si>
  <si>
    <t>aufgestellte Betten insgesamt</t>
  </si>
  <si>
    <t>Berechnungs-/Belegungstage insgesamt</t>
  </si>
  <si>
    <t>Fallzahl stationär</t>
  </si>
  <si>
    <t xml:space="preserve">Fallzahl ambulant </t>
  </si>
  <si>
    <t>durchschnittliche Verweildauer in Tagen</t>
  </si>
  <si>
    <t>durchschnittliche Bettenauslastung in %</t>
  </si>
  <si>
    <t>Ärztliches Personal (Vollkräfte)</t>
  </si>
  <si>
    <t>Nichtärztliches Personal (Vollkräfte)</t>
  </si>
  <si>
    <t>dar.: Personal im Pflegedienst (Vollkräfte)</t>
  </si>
  <si>
    <t>Quellen: Statistisches Bundesamt (Hrsg.), Statistischer Bericht, Grunddaten der Krankenhäuser 2023 und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</si>
</sst>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0" fontId="2" fillId="2" borderId="1" xfId="0" applyFont="1" applyFill="1" applyBorder="1"/>
    <xf numFmtId="0" fontId="3" fillId="0" borderId="0" xfId="0" applyFont="1"/>
    <xf numFmtId="164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2" borderId="0" xfId="0" applyFont="1" applyFill="1" applyBorder="1" applyAlignment="1">
      <alignment vertical="center"/>
    </xf>
    <xf numFmtId="3" fontId="3" fillId="0" borderId="2" xfId="0" applyNumberFormat="1" applyFont="1" applyBorder="1"/>
    <xf numFmtId="164" fontId="3" fillId="0" borderId="2" xfId="0" applyNumberFormat="1" applyFont="1" applyBorder="1"/>
    <xf numFmtId="0" fontId="2" fillId="2" borderId="0" xfId="0" applyFont="1" applyFill="1" applyBorder="1" applyAlignment="1">
      <alignment horizontal="left" vertical="center" indent="3"/>
    </xf>
    <xf numFmtId="3" fontId="2" fillId="0" borderId="3" xfId="0" applyNumberFormat="1" applyFont="1" applyBorder="1"/>
    <xf numFmtId="164" fontId="2" fillId="0" borderId="3" xfId="0" applyNumberFormat="1" applyFont="1" applyBorder="1"/>
    <xf numFmtId="164" fontId="3" fillId="0" borderId="3" xfId="0" applyNumberFormat="1" applyFont="1" applyBorder="1"/>
    <xf numFmtId="3" fontId="3" fillId="0" borderId="3" xfId="0" applyNumberFormat="1" applyFont="1" applyBorder="1"/>
    <xf numFmtId="0" fontId="2" fillId="0" borderId="3" xfId="0" applyFont="1" applyBorder="1"/>
    <xf numFmtId="165" fontId="3" fillId="0" borderId="3" xfId="0" applyNumberFormat="1" applyFont="1" applyBorder="1"/>
    <xf numFmtId="166" fontId="3" fillId="0" borderId="3" xfId="0" applyNumberFormat="1" applyFont="1" applyBorder="1"/>
    <xf numFmtId="165" fontId="2" fillId="0" borderId="3" xfId="0" applyNumberFormat="1" applyFont="1" applyBorder="1"/>
    <xf numFmtId="166" fontId="2" fillId="0" borderId="3" xfId="0" applyNumberFormat="1" applyFont="1" applyBorder="1"/>
    <xf numFmtId="3" fontId="2" fillId="0" borderId="4" xfId="0" applyNumberFormat="1" applyFont="1" applyBorder="1"/>
    <xf numFmtId="164" fontId="2" fillId="0" borderId="4" xfId="0" applyNumberFormat="1" applyFont="1" applyBorder="1"/>
    <xf numFmtId="0" fontId="4" fillId="0" borderId="5" xfId="0" applyFont="1" applyBorder="1"/>
    <xf numFmtId="0" fontId="2" fillId="0" borderId="5" xfId="0" applyFont="1" applyBorder="1"/>
    <xf numFmtId="164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6AD1-CE93-4859-842B-18282AEE7E55}">
  <dimension ref="A1:E52"/>
  <sheetViews>
    <sheetView tabSelected="1" workbookViewId="0">
      <selection activeCell="E47" sqref="E47"/>
    </sheetView>
  </sheetViews>
  <sheetFormatPr baseColWidth="10" defaultRowHeight="14.5" x14ac:dyDescent="0.35"/>
  <cols>
    <col min="1" max="1" width="45.1796875" customWidth="1"/>
  </cols>
  <sheetData>
    <row r="1" spans="1:5" ht="15.5" x14ac:dyDescent="0.35">
      <c r="A1" s="1" t="s">
        <v>0</v>
      </c>
      <c r="B1" s="2"/>
      <c r="C1" s="2"/>
      <c r="D1" s="3"/>
      <c r="E1" s="4"/>
    </row>
    <row r="2" spans="1:5" x14ac:dyDescent="0.35">
      <c r="A2" s="5"/>
      <c r="B2" s="6">
        <v>2024</v>
      </c>
      <c r="C2" s="6">
        <v>2023</v>
      </c>
      <c r="D2" s="7" t="str">
        <f>"+/- in %"</f>
        <v>+/- in %</v>
      </c>
      <c r="E2" s="8" t="str">
        <f>"+/-absolut"</f>
        <v>+/-absolut</v>
      </c>
    </row>
    <row r="3" spans="1:5" x14ac:dyDescent="0.35">
      <c r="A3" s="9" t="s">
        <v>1</v>
      </c>
      <c r="B3" s="10">
        <v>1841</v>
      </c>
      <c r="C3" s="10">
        <f>SUM(C4:C6)</f>
        <v>1874</v>
      </c>
      <c r="D3" s="11">
        <f>B3/C3-1</f>
        <v>-1.7609391675560304E-2</v>
      </c>
      <c r="E3" s="10">
        <f>B3-C3</f>
        <v>-33</v>
      </c>
    </row>
    <row r="4" spans="1:5" x14ac:dyDescent="0.35">
      <c r="A4" s="12" t="s">
        <v>2</v>
      </c>
      <c r="B4" s="13">
        <v>528</v>
      </c>
      <c r="C4" s="13">
        <v>534</v>
      </c>
      <c r="D4" s="14">
        <f t="shared" ref="D4:D51" si="0">B4/C4-1</f>
        <v>-1.1235955056179803E-2</v>
      </c>
      <c r="E4" s="13">
        <f t="shared" ref="E4:E51" si="1">B4-C4</f>
        <v>-6</v>
      </c>
    </row>
    <row r="5" spans="1:5" x14ac:dyDescent="0.35">
      <c r="A5" s="12" t="s">
        <v>3</v>
      </c>
      <c r="B5" s="13">
        <v>575</v>
      </c>
      <c r="C5" s="13">
        <v>590</v>
      </c>
      <c r="D5" s="14">
        <f t="shared" si="0"/>
        <v>-2.5423728813559365E-2</v>
      </c>
      <c r="E5" s="13">
        <f t="shared" si="1"/>
        <v>-15</v>
      </c>
    </row>
    <row r="6" spans="1:5" x14ac:dyDescent="0.35">
      <c r="A6" s="12" t="s">
        <v>4</v>
      </c>
      <c r="B6" s="13">
        <v>738</v>
      </c>
      <c r="C6" s="13">
        <v>750</v>
      </c>
      <c r="D6" s="14">
        <f t="shared" si="0"/>
        <v>-1.6000000000000014E-2</v>
      </c>
      <c r="E6" s="13">
        <f t="shared" si="1"/>
        <v>-12</v>
      </c>
    </row>
    <row r="7" spans="1:5" x14ac:dyDescent="0.35">
      <c r="A7" s="12"/>
      <c r="B7" s="13"/>
      <c r="C7" s="13"/>
      <c r="D7" s="15"/>
      <c r="E7" s="16"/>
    </row>
    <row r="8" spans="1:5" x14ac:dyDescent="0.35">
      <c r="A8" s="9" t="s">
        <v>5</v>
      </c>
      <c r="B8" s="16">
        <v>472851</v>
      </c>
      <c r="C8" s="16">
        <f>SUM(C9:C11)</f>
        <v>476924</v>
      </c>
      <c r="D8" s="15">
        <f t="shared" si="0"/>
        <v>-8.5401447610101711E-3</v>
      </c>
      <c r="E8" s="16">
        <f t="shared" si="1"/>
        <v>-4073</v>
      </c>
    </row>
    <row r="9" spans="1:5" x14ac:dyDescent="0.35">
      <c r="A9" s="12" t="s">
        <v>2</v>
      </c>
      <c r="B9" s="13">
        <v>221481</v>
      </c>
      <c r="C9" s="13">
        <v>223709</v>
      </c>
      <c r="D9" s="14">
        <f t="shared" si="0"/>
        <v>-9.9593668560495896E-3</v>
      </c>
      <c r="E9" s="13">
        <f t="shared" si="1"/>
        <v>-2228</v>
      </c>
    </row>
    <row r="10" spans="1:5" x14ac:dyDescent="0.35">
      <c r="A10" s="12" t="s">
        <v>3</v>
      </c>
      <c r="B10" s="13">
        <v>152773</v>
      </c>
      <c r="C10" s="13">
        <v>154780</v>
      </c>
      <c r="D10" s="14">
        <f t="shared" si="0"/>
        <v>-1.2966791575138914E-2</v>
      </c>
      <c r="E10" s="13">
        <f t="shared" si="1"/>
        <v>-2007</v>
      </c>
    </row>
    <row r="11" spans="1:5" x14ac:dyDescent="0.35">
      <c r="A11" s="12" t="s">
        <v>4</v>
      </c>
      <c r="B11" s="13">
        <v>98597</v>
      </c>
      <c r="C11" s="13">
        <v>98435</v>
      </c>
      <c r="D11" s="14">
        <f t="shared" si="0"/>
        <v>1.6457560826941275E-3</v>
      </c>
      <c r="E11" s="13">
        <f t="shared" si="1"/>
        <v>162</v>
      </c>
    </row>
    <row r="12" spans="1:5" x14ac:dyDescent="0.35">
      <c r="A12" s="12"/>
      <c r="B12" s="13"/>
      <c r="C12" s="13"/>
      <c r="D12" s="15"/>
      <c r="E12" s="16"/>
    </row>
    <row r="13" spans="1:5" x14ac:dyDescent="0.35">
      <c r="A13" s="9" t="s">
        <v>6</v>
      </c>
      <c r="B13" s="16">
        <v>124647660</v>
      </c>
      <c r="C13" s="16">
        <f>SUM(C14:C16)</f>
        <v>123893592</v>
      </c>
      <c r="D13" s="15">
        <f t="shared" si="0"/>
        <v>6.0864164790701558E-3</v>
      </c>
      <c r="E13" s="16">
        <f t="shared" si="1"/>
        <v>754068</v>
      </c>
    </row>
    <row r="14" spans="1:5" x14ac:dyDescent="0.35">
      <c r="A14" s="12" t="s">
        <v>2</v>
      </c>
      <c r="B14" s="13">
        <v>60719850</v>
      </c>
      <c r="C14" s="13">
        <v>60467987</v>
      </c>
      <c r="D14" s="14">
        <f t="shared" si="0"/>
        <v>4.1652287846130065E-3</v>
      </c>
      <c r="E14" s="13">
        <f t="shared" si="1"/>
        <v>251863</v>
      </c>
    </row>
    <row r="15" spans="1:5" x14ac:dyDescent="0.35">
      <c r="A15" s="12" t="s">
        <v>3</v>
      </c>
      <c r="B15" s="13">
        <v>39320742</v>
      </c>
      <c r="C15" s="13">
        <v>39412487</v>
      </c>
      <c r="D15" s="14">
        <f t="shared" si="0"/>
        <v>-2.3278155473923645E-3</v>
      </c>
      <c r="E15" s="13">
        <f t="shared" si="1"/>
        <v>-91745</v>
      </c>
    </row>
    <row r="16" spans="1:5" x14ac:dyDescent="0.35">
      <c r="A16" s="12" t="s">
        <v>4</v>
      </c>
      <c r="B16" s="13">
        <v>24607068</v>
      </c>
      <c r="C16" s="13">
        <v>24013118</v>
      </c>
      <c r="D16" s="14">
        <f t="shared" si="0"/>
        <v>2.4734397257365703E-2</v>
      </c>
      <c r="E16" s="13">
        <f t="shared" si="1"/>
        <v>593950</v>
      </c>
    </row>
    <row r="17" spans="1:5" x14ac:dyDescent="0.35">
      <c r="A17" s="12"/>
      <c r="B17" s="13"/>
      <c r="C17" s="13"/>
      <c r="D17" s="15"/>
      <c r="E17" s="16"/>
    </row>
    <row r="18" spans="1:5" x14ac:dyDescent="0.35">
      <c r="A18" s="9" t="s">
        <v>7</v>
      </c>
      <c r="B18" s="16">
        <v>17546402</v>
      </c>
      <c r="C18" s="16">
        <f>SUM(C19:C21)</f>
        <v>17202130.5</v>
      </c>
      <c r="D18" s="15">
        <f t="shared" si="0"/>
        <v>2.0013305909986068E-2</v>
      </c>
      <c r="E18" s="16">
        <f t="shared" si="1"/>
        <v>344271.5</v>
      </c>
    </row>
    <row r="19" spans="1:5" x14ac:dyDescent="0.35">
      <c r="A19" s="12" t="s">
        <v>2</v>
      </c>
      <c r="B19" s="13">
        <v>8446434</v>
      </c>
      <c r="C19" s="13">
        <v>8285100</v>
      </c>
      <c r="D19" s="14">
        <f t="shared" si="0"/>
        <v>1.9472788499837135E-2</v>
      </c>
      <c r="E19" s="13">
        <f t="shared" si="1"/>
        <v>161334</v>
      </c>
    </row>
    <row r="20" spans="1:5" x14ac:dyDescent="0.35">
      <c r="A20" s="12" t="s">
        <v>3</v>
      </c>
      <c r="B20" s="13">
        <v>5855331.5</v>
      </c>
      <c r="C20" s="13">
        <v>5777076.5</v>
      </c>
      <c r="D20" s="14">
        <f t="shared" si="0"/>
        <v>1.3545778734278535E-2</v>
      </c>
      <c r="E20" s="13">
        <f t="shared" si="1"/>
        <v>78255</v>
      </c>
    </row>
    <row r="21" spans="1:5" x14ac:dyDescent="0.35">
      <c r="A21" s="12" t="s">
        <v>4</v>
      </c>
      <c r="B21" s="13">
        <v>3244636.5</v>
      </c>
      <c r="C21" s="13">
        <v>3139954</v>
      </c>
      <c r="D21" s="14">
        <f t="shared" si="0"/>
        <v>3.3338864199921492E-2</v>
      </c>
      <c r="E21" s="13">
        <f t="shared" si="1"/>
        <v>104682.5</v>
      </c>
    </row>
    <row r="22" spans="1:5" x14ac:dyDescent="0.35">
      <c r="A22" s="12"/>
      <c r="B22" s="13"/>
      <c r="C22" s="13"/>
      <c r="D22" s="14"/>
      <c r="E22" s="13"/>
    </row>
    <row r="23" spans="1:5" x14ac:dyDescent="0.35">
      <c r="A23" s="9" t="s">
        <v>8</v>
      </c>
      <c r="B23" s="16">
        <v>24066421</v>
      </c>
      <c r="C23" s="16">
        <f>SUM(C24:C26)</f>
        <v>23211964</v>
      </c>
      <c r="D23" s="15">
        <f t="shared" si="0"/>
        <v>3.6811060020599751E-2</v>
      </c>
      <c r="E23" s="16">
        <f t="shared" si="1"/>
        <v>854457</v>
      </c>
    </row>
    <row r="24" spans="1:5" x14ac:dyDescent="0.35">
      <c r="A24" s="12" t="s">
        <v>2</v>
      </c>
      <c r="B24" s="13">
        <v>16031356</v>
      </c>
      <c r="C24" s="13">
        <v>15459399</v>
      </c>
      <c r="D24" s="14">
        <f t="shared" si="0"/>
        <v>3.6997363222205371E-2</v>
      </c>
      <c r="E24" s="13">
        <f t="shared" si="1"/>
        <v>571957</v>
      </c>
    </row>
    <row r="25" spans="1:5" x14ac:dyDescent="0.35">
      <c r="A25" s="12" t="s">
        <v>3</v>
      </c>
      <c r="B25" s="13">
        <v>5320794</v>
      </c>
      <c r="C25" s="13">
        <v>5152690</v>
      </c>
      <c r="D25" s="14">
        <f t="shared" si="0"/>
        <v>3.2624512633207203E-2</v>
      </c>
      <c r="E25" s="13">
        <f t="shared" si="1"/>
        <v>168104</v>
      </c>
    </row>
    <row r="26" spans="1:5" x14ac:dyDescent="0.35">
      <c r="A26" s="12" t="s">
        <v>4</v>
      </c>
      <c r="B26" s="13">
        <v>2714271</v>
      </c>
      <c r="C26" s="13">
        <v>2599875</v>
      </c>
      <c r="D26" s="14">
        <f t="shared" si="0"/>
        <v>4.400057695081494E-2</v>
      </c>
      <c r="E26" s="13">
        <f t="shared" si="1"/>
        <v>114396</v>
      </c>
    </row>
    <row r="27" spans="1:5" x14ac:dyDescent="0.35">
      <c r="A27" s="12"/>
      <c r="B27" s="17"/>
      <c r="C27" s="17"/>
      <c r="D27" s="15"/>
      <c r="E27" s="16"/>
    </row>
    <row r="28" spans="1:5" x14ac:dyDescent="0.35">
      <c r="A28" s="9" t="s">
        <v>9</v>
      </c>
      <c r="B28" s="18">
        <v>7.1</v>
      </c>
      <c r="C28" s="18">
        <v>7.2</v>
      </c>
      <c r="D28" s="15">
        <f t="shared" si="0"/>
        <v>-1.3888888888888951E-2</v>
      </c>
      <c r="E28" s="19">
        <f t="shared" si="1"/>
        <v>-0.10000000000000053</v>
      </c>
    </row>
    <row r="29" spans="1:5" x14ac:dyDescent="0.35">
      <c r="A29" s="12" t="s">
        <v>2</v>
      </c>
      <c r="B29" s="20">
        <v>7.1888148300217587</v>
      </c>
      <c r="C29" s="20">
        <v>7.298401588393622</v>
      </c>
      <c r="D29" s="14">
        <f t="shared" si="0"/>
        <v>-1.5015172438049285E-2</v>
      </c>
      <c r="E29" s="21">
        <f t="shared" si="1"/>
        <v>-0.10958675837186327</v>
      </c>
    </row>
    <row r="30" spans="1:5" x14ac:dyDescent="0.35">
      <c r="A30" s="12" t="s">
        <v>3</v>
      </c>
      <c r="B30" s="20">
        <v>6.715374185048276</v>
      </c>
      <c r="C30" s="20">
        <v>6.8222200277250957</v>
      </c>
      <c r="D30" s="14">
        <f t="shared" si="0"/>
        <v>-1.5661447775446202E-2</v>
      </c>
      <c r="E30" s="21">
        <f t="shared" si="1"/>
        <v>-0.10684584267681974</v>
      </c>
    </row>
    <row r="31" spans="1:5" x14ac:dyDescent="0.35">
      <c r="A31" s="12" t="s">
        <v>4</v>
      </c>
      <c r="B31" s="20">
        <v>7.5839213421904121</v>
      </c>
      <c r="C31" s="20">
        <v>7.6</v>
      </c>
      <c r="D31" s="14">
        <f t="shared" si="0"/>
        <v>-2.1156128696825371E-3</v>
      </c>
      <c r="E31" s="21">
        <f t="shared" si="1"/>
        <v>-1.6078657809587504E-2</v>
      </c>
    </row>
    <row r="32" spans="1:5" x14ac:dyDescent="0.35">
      <c r="A32" s="12"/>
      <c r="B32" s="20"/>
      <c r="C32" s="20"/>
      <c r="D32" s="15"/>
      <c r="E32" s="16"/>
    </row>
    <row r="33" spans="1:5" x14ac:dyDescent="0.35">
      <c r="A33" s="9" t="s">
        <v>10</v>
      </c>
      <c r="B33" s="18">
        <v>72</v>
      </c>
      <c r="C33" s="18">
        <v>71</v>
      </c>
      <c r="D33" s="15">
        <f t="shared" si="0"/>
        <v>1.4084507042253502E-2</v>
      </c>
      <c r="E33" s="19">
        <f t="shared" si="1"/>
        <v>1</v>
      </c>
    </row>
    <row r="34" spans="1:5" x14ac:dyDescent="0.35">
      <c r="A34" s="12" t="s">
        <v>2</v>
      </c>
      <c r="B34" s="20">
        <v>74.905400241193021</v>
      </c>
      <c r="C34" s="20">
        <v>73.851780319510013</v>
      </c>
      <c r="D34" s="14">
        <f t="shared" si="0"/>
        <v>1.426668276816967E-2</v>
      </c>
      <c r="E34" s="21">
        <f t="shared" si="1"/>
        <v>1.0536199216830084</v>
      </c>
    </row>
    <row r="35" spans="1:5" x14ac:dyDescent="0.35">
      <c r="A35" s="12" t="s">
        <v>3</v>
      </c>
      <c r="B35" s="20">
        <v>70.322453124227053</v>
      </c>
      <c r="C35" s="20">
        <v>69.572548591796433</v>
      </c>
      <c r="D35" s="14">
        <f t="shared" si="0"/>
        <v>1.0778741725138374E-2</v>
      </c>
      <c r="E35" s="21">
        <f t="shared" si="1"/>
        <v>0.7499045324306195</v>
      </c>
    </row>
    <row r="36" spans="1:5" x14ac:dyDescent="0.35">
      <c r="A36" s="12" t="s">
        <v>4</v>
      </c>
      <c r="B36" s="20">
        <v>68.189119577175973</v>
      </c>
      <c r="C36" s="20">
        <v>66.652727202578276</v>
      </c>
      <c r="D36" s="14">
        <f t="shared" si="0"/>
        <v>2.3050705336154165E-2</v>
      </c>
      <c r="E36" s="21">
        <f t="shared" si="1"/>
        <v>1.5363923745976962</v>
      </c>
    </row>
    <row r="37" spans="1:5" x14ac:dyDescent="0.35">
      <c r="A37" s="12"/>
      <c r="B37" s="17"/>
      <c r="C37" s="17"/>
      <c r="D37" s="15"/>
      <c r="E37" s="16"/>
    </row>
    <row r="38" spans="1:5" x14ac:dyDescent="0.35">
      <c r="A38" s="9" t="s">
        <v>11</v>
      </c>
      <c r="B38" s="16">
        <v>180417.7</v>
      </c>
      <c r="C38" s="16">
        <f>SUM(C39:C41)</f>
        <v>176774.19999999998</v>
      </c>
      <c r="D38" s="15">
        <f t="shared" si="0"/>
        <v>2.0611039393757746E-2</v>
      </c>
      <c r="E38" s="16">
        <f t="shared" si="1"/>
        <v>3643.5000000000291</v>
      </c>
    </row>
    <row r="39" spans="1:5" x14ac:dyDescent="0.35">
      <c r="A39" s="12" t="s">
        <v>2</v>
      </c>
      <c r="B39" s="13">
        <v>100934.5</v>
      </c>
      <c r="C39" s="13">
        <v>98826.5</v>
      </c>
      <c r="D39" s="14">
        <f t="shared" si="0"/>
        <v>2.1330311201954943E-2</v>
      </c>
      <c r="E39" s="13">
        <f t="shared" si="1"/>
        <v>2108</v>
      </c>
    </row>
    <row r="40" spans="1:5" x14ac:dyDescent="0.35">
      <c r="A40" s="12" t="s">
        <v>3</v>
      </c>
      <c r="B40" s="13">
        <v>50709.1</v>
      </c>
      <c r="C40" s="13">
        <v>50058.3</v>
      </c>
      <c r="D40" s="14">
        <f t="shared" si="0"/>
        <v>1.3000841019371379E-2</v>
      </c>
      <c r="E40" s="13">
        <f t="shared" si="1"/>
        <v>650.79999999999563</v>
      </c>
    </row>
    <row r="41" spans="1:5" x14ac:dyDescent="0.35">
      <c r="A41" s="12" t="s">
        <v>4</v>
      </c>
      <c r="B41" s="13">
        <v>28774.1</v>
      </c>
      <c r="C41" s="13">
        <v>27889.4</v>
      </c>
      <c r="D41" s="14">
        <f t="shared" si="0"/>
        <v>3.1721729402568677E-2</v>
      </c>
      <c r="E41" s="13">
        <f t="shared" si="1"/>
        <v>884.69999999999709</v>
      </c>
    </row>
    <row r="42" spans="1:5" x14ac:dyDescent="0.35">
      <c r="A42" s="12"/>
      <c r="B42" s="13"/>
      <c r="C42" s="13"/>
      <c r="D42" s="15"/>
      <c r="E42" s="16"/>
    </row>
    <row r="43" spans="1:5" x14ac:dyDescent="0.35">
      <c r="A43" s="9" t="s">
        <v>12</v>
      </c>
      <c r="B43" s="16">
        <v>834421.6</v>
      </c>
      <c r="C43" s="16">
        <f>SUM(C44:C46)</f>
        <v>810209</v>
      </c>
      <c r="D43" s="15">
        <f t="shared" si="0"/>
        <v>2.9884387855479311E-2</v>
      </c>
      <c r="E43" s="16">
        <f t="shared" si="1"/>
        <v>24212.599999999977</v>
      </c>
    </row>
    <row r="44" spans="1:5" x14ac:dyDescent="0.35">
      <c r="A44" s="12" t="s">
        <v>2</v>
      </c>
      <c r="B44" s="13">
        <v>472448.5</v>
      </c>
      <c r="C44" s="13">
        <v>457487.7</v>
      </c>
      <c r="D44" s="14">
        <f t="shared" si="0"/>
        <v>3.2702081389291981E-2</v>
      </c>
      <c r="E44" s="13">
        <f t="shared" si="1"/>
        <v>14960.799999999988</v>
      </c>
    </row>
    <row r="45" spans="1:5" x14ac:dyDescent="0.35">
      <c r="A45" s="12" t="s">
        <v>3</v>
      </c>
      <c r="B45" s="13">
        <v>234539.2</v>
      </c>
      <c r="C45" s="13">
        <v>229600</v>
      </c>
      <c r="D45" s="14">
        <f t="shared" si="0"/>
        <v>2.1512195121951239E-2</v>
      </c>
      <c r="E45" s="13">
        <f t="shared" si="1"/>
        <v>4939.2000000000116</v>
      </c>
    </row>
    <row r="46" spans="1:5" x14ac:dyDescent="0.35">
      <c r="A46" s="12" t="s">
        <v>4</v>
      </c>
      <c r="B46" s="13">
        <v>127433.9</v>
      </c>
      <c r="C46" s="13">
        <v>123121.3</v>
      </c>
      <c r="D46" s="14">
        <f t="shared" si="0"/>
        <v>3.502724548879832E-2</v>
      </c>
      <c r="E46" s="13">
        <f t="shared" si="1"/>
        <v>4312.5999999999913</v>
      </c>
    </row>
    <row r="47" spans="1:5" x14ac:dyDescent="0.35">
      <c r="A47" s="12"/>
      <c r="B47" s="13"/>
      <c r="C47" s="13"/>
      <c r="D47" s="15"/>
      <c r="E47" s="16"/>
    </row>
    <row r="48" spans="1:5" x14ac:dyDescent="0.35">
      <c r="A48" s="9" t="s">
        <v>13</v>
      </c>
      <c r="B48" s="16">
        <v>408599.4</v>
      </c>
      <c r="C48" s="16">
        <f>SUM(C49:C51)</f>
        <v>391505.8</v>
      </c>
      <c r="D48" s="15">
        <f t="shared" si="0"/>
        <v>4.3661166705576404E-2</v>
      </c>
      <c r="E48" s="16">
        <f t="shared" si="1"/>
        <v>17093.600000000035</v>
      </c>
    </row>
    <row r="49" spans="1:5" x14ac:dyDescent="0.35">
      <c r="A49" s="12" t="s">
        <v>2</v>
      </c>
      <c r="B49" s="13">
        <v>210054.8</v>
      </c>
      <c r="C49" s="13">
        <v>201540</v>
      </c>
      <c r="D49" s="14">
        <f t="shared" si="0"/>
        <v>4.2248685124540941E-2</v>
      </c>
      <c r="E49" s="13">
        <f t="shared" si="1"/>
        <v>8514.7999999999884</v>
      </c>
    </row>
    <row r="50" spans="1:5" x14ac:dyDescent="0.35">
      <c r="A50" s="12" t="s">
        <v>3</v>
      </c>
      <c r="B50" s="13">
        <v>123628.7</v>
      </c>
      <c r="C50" s="13">
        <v>119256</v>
      </c>
      <c r="D50" s="14">
        <f t="shared" si="0"/>
        <v>3.6666498960220117E-2</v>
      </c>
      <c r="E50" s="13">
        <f t="shared" si="1"/>
        <v>4372.6999999999971</v>
      </c>
    </row>
    <row r="51" spans="1:5" x14ac:dyDescent="0.35">
      <c r="A51" s="12" t="s">
        <v>4</v>
      </c>
      <c r="B51" s="22">
        <v>74915.89</v>
      </c>
      <c r="C51" s="22">
        <v>70709.8</v>
      </c>
      <c r="D51" s="23">
        <f t="shared" si="0"/>
        <v>5.9483833924010465E-2</v>
      </c>
      <c r="E51" s="22">
        <f t="shared" si="1"/>
        <v>4206.0899999999965</v>
      </c>
    </row>
    <row r="52" spans="1:5" x14ac:dyDescent="0.35">
      <c r="A52" s="24" t="s">
        <v>14</v>
      </c>
      <c r="B52" s="25"/>
      <c r="C52" s="25"/>
      <c r="D52" s="26"/>
      <c r="E52" s="27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2023 2024endgültig</vt:lpstr>
    </vt:vector>
  </TitlesOfParts>
  <Company>DKG e. 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Renning</dc:creator>
  <cp:lastModifiedBy>Renning</cp:lastModifiedBy>
  <dcterms:created xsi:type="dcterms:W3CDTF">2026-04-16T09:36:21Z</dcterms:created>
  <dcterms:modified xsi:type="dcterms:W3CDTF">2026-04-16T09:37:27Z</dcterms:modified>
</cp:coreProperties>
</file>